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8_{549F51AA-EE4D-4152-A997-83F4C8A69B5D}" xr6:coauthVersionLast="45" xr6:coauthVersionMax="45" xr10:uidLastSave="{00000000-0000-0000-0000-000000000000}"/>
  <bookViews>
    <workbookView xWindow="-120" yWindow="-120" windowWidth="29040" windowHeight="15840" xr2:uid="{131F2D77-6E41-4232-AA98-87E584EB178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O15" i="1"/>
  <c r="O17" i="1" s="1"/>
  <c r="N15" i="1"/>
  <c r="M15" i="1"/>
  <c r="L15" i="1"/>
  <c r="L17" i="1" s="1"/>
  <c r="K15" i="1"/>
  <c r="J15" i="1"/>
  <c r="I15" i="1"/>
  <c r="H15" i="1"/>
  <c r="G15" i="1"/>
  <c r="G17" i="1" s="1"/>
  <c r="F15" i="1"/>
  <c r="E15" i="1"/>
  <c r="D15" i="1"/>
  <c r="C15" i="1"/>
  <c r="C17" i="1" s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17" i="1" s="1"/>
  <c r="P11" i="1"/>
  <c r="R11" i="1" s="1"/>
  <c r="P10" i="1"/>
  <c r="D17" i="1" l="1"/>
  <c r="M17" i="1"/>
  <c r="E17" i="1"/>
  <c r="F17" i="1"/>
  <c r="H17" i="1"/>
  <c r="I17" i="1"/>
  <c r="J17" i="1"/>
  <c r="K17" i="1"/>
  <c r="N17" i="1"/>
</calcChain>
</file>

<file path=xl/sharedStrings.xml><?xml version="1.0" encoding="utf-8"?>
<sst xmlns="http://schemas.openxmlformats.org/spreadsheetml/2006/main" count="60" uniqueCount="18">
  <si>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</si>
  <si>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</si>
  <si>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</si>
  <si>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</si>
  <si>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</si>
  <si>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</si>
  <si>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</si>
  <si>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</si>
  <si>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</si>
  <si>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</si>
  <si>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</si>
  <si>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</si>
  <si>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</si>
  <si>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</si>
  <si>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суурин дундаж хүн ам</t>
  </si>
  <si>
    <t>өвчлөл</t>
  </si>
  <si>
    <t>10 000 хүн амд</t>
  </si>
  <si>
    <t>Зураг 7. Амьсгалын тогтолцооны өвчин, насны бүлгээр, 10 000 хүн амд ногдох, 2015,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</si>
</sst>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NewtonCTT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6" fontId="5" fillId="3" borderId="1" xfId="2" quotePrefix="1" applyNumberFormat="1" applyFont="1" applyFill="1" applyBorder="1" applyAlignment="1">
      <alignment horizontal="center" vertical="center"/>
    </xf>
    <xf numFmtId="0" fontId="5" fillId="2" borderId="1" xfId="2" quotePrefix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3">
    <cellStyle name="Normal" xfId="0" builtinId="0"/>
    <cellStyle name="Normal 2" xfId="2" xr:uid="{39AD5545-D42B-4B16-B395-E0D22AA175EE}"/>
    <cellStyle name="Normal_negtgel" xfId="1" xr:uid="{4B1CCCF9-C2C0-4EF9-8F1B-28E53CDF86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'[1]7.7'!$A$30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'[1]7.7'!$B$29:$O$29</c:f>
              <c:strCache>
                <c:ptCount val="14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65+</c:v>
                </c:pt>
              </c:strCache>
            </c:strRef>
          </c:cat>
          <c:val>
            <c:numRef>
              <c:f>'[1]7.7'!$B$30:$O$30</c:f>
              <c:numCache>
                <c:formatCode>0.0</c:formatCode>
                <c:ptCount val="14"/>
                <c:pt idx="0">
                  <c:v>5828.4331669223839</c:v>
                </c:pt>
                <c:pt idx="1">
                  <c:v>1511.2313499546294</c:v>
                </c:pt>
                <c:pt idx="2">
                  <c:v>1171.8113952172653</c:v>
                </c:pt>
                <c:pt idx="3">
                  <c:v>802.7725054229935</c:v>
                </c:pt>
                <c:pt idx="4">
                  <c:v>561.66435161833522</c:v>
                </c:pt>
                <c:pt idx="5">
                  <c:v>577.81011568217775</c:v>
                </c:pt>
                <c:pt idx="6">
                  <c:v>580.79013502407884</c:v>
                </c:pt>
                <c:pt idx="7">
                  <c:v>558.34953843402843</c:v>
                </c:pt>
                <c:pt idx="8">
                  <c:v>578.08250395081666</c:v>
                </c:pt>
                <c:pt idx="9">
                  <c:v>666.29278426031374</c:v>
                </c:pt>
                <c:pt idx="10">
                  <c:v>830.224995022234</c:v>
                </c:pt>
                <c:pt idx="11">
                  <c:v>954.65664861086839</c:v>
                </c:pt>
                <c:pt idx="12">
                  <c:v>1143.3812289819627</c:v>
                </c:pt>
                <c:pt idx="13">
                  <c:v>1380.559730995473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3-4B02-87D3-61E8D1A5B70C}"/>
            </c:ext>
          </c:extLst>
        </c:ser>
        <c:ser>
          <c:idx val="1"/>
          <c:order val="1"/>
          <c:tx>
            <c:strRef>
              <c:f>'[1]7.7'!$A$31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'[1]7.7'!$B$29:$O$29</c:f>
              <c:strCache>
                <c:ptCount val="14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65+</c:v>
                </c:pt>
              </c:strCache>
            </c:strRef>
          </c:cat>
          <c:val>
            <c:numRef>
              <c:f>'[1]7.7'!$B$31:$O$31</c:f>
              <c:numCache>
                <c:formatCode>0.0</c:formatCode>
                <c:ptCount val="14"/>
                <c:pt idx="0">
                  <c:v>6108.46303781602</c:v>
                </c:pt>
                <c:pt idx="1">
                  <c:v>2444.2347632244382</c:v>
                </c:pt>
                <c:pt idx="2">
                  <c:v>1799.3516678866465</c:v>
                </c:pt>
                <c:pt idx="3">
                  <c:v>1401.0089938822944</c:v>
                </c:pt>
                <c:pt idx="4">
                  <c:v>836.25521765056646</c:v>
                </c:pt>
                <c:pt idx="5">
                  <c:v>936.43090320429781</c:v>
                </c:pt>
                <c:pt idx="6">
                  <c:v>969.12162200237049</c:v>
                </c:pt>
                <c:pt idx="7">
                  <c:v>961.91417513836564</c:v>
                </c:pt>
                <c:pt idx="8">
                  <c:v>979.08861182018734</c:v>
                </c:pt>
                <c:pt idx="9">
                  <c:v>1045.267017558956</c:v>
                </c:pt>
                <c:pt idx="10">
                  <c:v>1149.6505108551576</c:v>
                </c:pt>
                <c:pt idx="11">
                  <c:v>1296.142348104753</c:v>
                </c:pt>
                <c:pt idx="12">
                  <c:v>1441.2314165057537</c:v>
                </c:pt>
                <c:pt idx="13">
                  <c:v>1608.1006511422581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3-4B02-87D3-61E8D1A5B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36095"/>
        <c:axId val="77972671"/>
      </c:lineChart>
      <c:catAx>
        <c:axId val="14873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72671"/>
        <c:crosses val="autoZero"/>
        <c:auto val="1"/>
        <c:lblAlgn val="ctr"/>
        <c:lblOffset val="100"/>
        <c:noMultiLvlLbl val="0"/>
      </c:catAx>
      <c:valAx>
        <c:axId val="77972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3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419101</xdr:colOff>
      <xdr:row>28</xdr:row>
      <xdr:rowOff>57150</xdr:rowOff>
    </xdr:from>
    <xdr:to>
      <xdr:col>18</xdr:col>
      <xdr:colOff>323850</xdr:colOff>
      <xdr:row>54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C62D94-CBB8-4FEA-A59A-F73701BF4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>
        <row r="29">
          <cell r="B29" t="str">
            <v>0-4</v>
          </cell>
          <cell r="C29" t="str">
            <v>5-9</v>
          </cell>
          <cell r="D29" t="str">
            <v>10-14</v>
          </cell>
          <cell r="E29" t="str">
            <v>15-19</v>
          </cell>
          <cell r="F29" t="str">
            <v>20-24</v>
          </cell>
          <cell r="G29" t="str">
            <v>25-29</v>
          </cell>
          <cell r="H29" t="str">
            <v>30-34</v>
          </cell>
          <cell r="I29" t="str">
            <v>35-39</v>
          </cell>
          <cell r="J29" t="str">
            <v>40-44</v>
          </cell>
          <cell r="K29" t="str">
            <v>45-49</v>
          </cell>
          <cell r="L29" t="str">
            <v>50-54</v>
          </cell>
          <cell r="M29" t="str">
            <v>55-59</v>
          </cell>
          <cell r="N29" t="str">
            <v>60-64</v>
          </cell>
          <cell r="O29" t="str">
            <v>65+</v>
          </cell>
        </row>
        <row r="30">
          <cell r="A30">
            <v>2015</v>
          </cell>
          <cell r="B30">
            <v>5828.4331669223839</v>
          </cell>
          <cell r="C30">
            <v>1511.2313499546294</v>
          </cell>
          <cell r="D30">
            <v>1171.8113952172653</v>
          </cell>
          <cell r="E30">
            <v>802.7725054229935</v>
          </cell>
          <cell r="F30">
            <v>561.66435161833522</v>
          </cell>
          <cell r="G30">
            <v>577.81011568217775</v>
          </cell>
          <cell r="H30">
            <v>580.79013502407884</v>
          </cell>
          <cell r="I30">
            <v>558.34953843402843</v>
          </cell>
          <cell r="J30">
            <v>578.08250395081666</v>
          </cell>
          <cell r="K30">
            <v>666.29278426031374</v>
          </cell>
          <cell r="L30">
            <v>830.224995022234</v>
          </cell>
          <cell r="M30">
            <v>954.65664861086839</v>
          </cell>
          <cell r="N30">
            <v>1143.3812289819627</v>
          </cell>
          <cell r="O30">
            <v>1380.559730995473</v>
          </cell>
        </row>
        <row r="31">
          <cell r="A31">
            <v>2024</v>
          </cell>
          <cell r="B31">
            <v>6108.46303781602</v>
          </cell>
          <cell r="C31">
            <v>2444.2347632244382</v>
          </cell>
          <cell r="D31">
            <v>1799.3516678866465</v>
          </cell>
          <cell r="E31">
            <v>1401.0089938822944</v>
          </cell>
          <cell r="F31">
            <v>836.25521765056646</v>
          </cell>
          <cell r="G31">
            <v>936.43090320429781</v>
          </cell>
          <cell r="H31">
            <v>969.12162200237049</v>
          </cell>
          <cell r="I31">
            <v>961.91417513836564</v>
          </cell>
          <cell r="J31">
            <v>979.08861182018734</v>
          </cell>
          <cell r="K31">
            <v>1045.267017558956</v>
          </cell>
          <cell r="L31">
            <v>1149.6505108551576</v>
          </cell>
          <cell r="M31">
            <v>1296.142348104753</v>
          </cell>
          <cell r="N31">
            <v>1441.2314165057537</v>
          </cell>
          <cell r="O31">
            <v>1608.1006511422581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A330-23DC-460F-A6BD-518A1E3F4E79}">
  <dimension ref="A2:AT21"/>
  <sheetViews>
    <sheetView tabSelected="1" workbookViewId="0">
      <selection activeCell="T19" sqref="T19"/>
    </sheetView>
  </sheetViews>
  <sheetFormatPr defaultRowHeight="15"/>
  <cols>
    <col min="2" max="4" width="9.7109375" bestFit="1" customWidth="1"/>
    <col min="5" max="13" width="9.5703125" bestFit="1" customWidth="1"/>
    <col min="14" max="14" width="9.7109375" bestFit="1" customWidth="1"/>
    <col min="15" max="15" width="8.42578125" customWidth="1"/>
    <col min="19" max="19" width="9.5703125" bestFit="1" customWidth="1"/>
  </cols>
  <sheetData>
    <row r="2" spans="1:46">
      <c r="A2" s="1" t="s">
        <v>17</v>
      </c>
    </row>
    <row r="3" spans="1:46">
      <c r="A3" s="2"/>
      <c r="X3" s="3"/>
      <c r="Y3" s="3"/>
      <c r="Z3" s="4"/>
      <c r="AA3" s="5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>
      <c r="A4" s="2"/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X4" s="3"/>
      <c r="Y4" s="3"/>
      <c r="Z4" s="7"/>
      <c r="AA4" s="5"/>
      <c r="AB4" s="8"/>
      <c r="AC4" s="9"/>
      <c r="AD4" s="10"/>
      <c r="AE4" s="10"/>
      <c r="AF4" s="10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</row>
    <row r="6" spans="1:46">
      <c r="A6">
        <v>2015</v>
      </c>
      <c r="B6">
        <v>385191</v>
      </c>
      <c r="C6">
        <v>296447</v>
      </c>
      <c r="D6">
        <v>217407</v>
      </c>
      <c r="E6">
        <v>236032</v>
      </c>
      <c r="F6">
        <v>257734</v>
      </c>
      <c r="G6">
        <v>299614</v>
      </c>
      <c r="H6">
        <v>251881</v>
      </c>
      <c r="I6">
        <v>223695</v>
      </c>
      <c r="J6">
        <v>201857</v>
      </c>
      <c r="K6">
        <v>174743</v>
      </c>
      <c r="L6">
        <v>150670</v>
      </c>
      <c r="M6">
        <v>114460</v>
      </c>
      <c r="N6">
        <v>65420</v>
      </c>
      <c r="O6">
        <v>115091</v>
      </c>
      <c r="P6">
        <f>SUM(B6:O6)</f>
        <v>2990242</v>
      </c>
      <c r="R6" t="s">
        <v>14</v>
      </c>
    </row>
    <row r="7" spans="1:46">
      <c r="A7">
        <v>2024</v>
      </c>
      <c r="B7">
        <v>347842</v>
      </c>
      <c r="C7" s="12">
        <v>387360.5</v>
      </c>
      <c r="D7">
        <v>358612.5</v>
      </c>
      <c r="E7">
        <v>257286</v>
      </c>
      <c r="F7">
        <v>209625</v>
      </c>
      <c r="G7">
        <v>223465.5</v>
      </c>
      <c r="H7">
        <v>266189.5</v>
      </c>
      <c r="I7">
        <v>281771.5</v>
      </c>
      <c r="J7">
        <v>233676.5</v>
      </c>
      <c r="K7">
        <v>209181</v>
      </c>
      <c r="L7">
        <v>182194.5</v>
      </c>
      <c r="M7">
        <v>153370.5</v>
      </c>
      <c r="N7">
        <v>127398</v>
      </c>
      <c r="O7">
        <v>181220</v>
      </c>
      <c r="P7">
        <f>SUM(B7:O7)</f>
        <v>3419193</v>
      </c>
    </row>
    <row r="9" spans="1:46">
      <c r="B9" s="14" t="s">
        <v>0</v>
      </c>
      <c r="C9" s="15" t="s">
        <v>1</v>
      </c>
      <c r="D9" s="16" t="s">
        <v>2</v>
      </c>
      <c r="E9" s="14" t="s">
        <v>3</v>
      </c>
      <c r="F9" s="14" t="s">
        <v>4</v>
      </c>
      <c r="G9" s="14" t="s">
        <v>5</v>
      </c>
      <c r="H9" s="14" t="s">
        <v>6</v>
      </c>
      <c r="I9" s="14" t="s">
        <v>7</v>
      </c>
      <c r="J9" s="14" t="s">
        <v>8</v>
      </c>
      <c r="K9" s="14" t="s">
        <v>9</v>
      </c>
      <c r="L9" s="14" t="s">
        <v>10</v>
      </c>
      <c r="M9" s="14" t="s">
        <v>11</v>
      </c>
      <c r="N9" s="14" t="s">
        <v>12</v>
      </c>
      <c r="O9" s="14" t="s">
        <v>13</v>
      </c>
    </row>
    <row r="10" spans="1:46">
      <c r="A10">
        <v>2015</v>
      </c>
      <c r="B10">
        <v>224506</v>
      </c>
      <c r="C10">
        <v>44800</v>
      </c>
      <c r="D10">
        <v>25476</v>
      </c>
      <c r="E10">
        <v>18948</v>
      </c>
      <c r="F10">
        <v>14476</v>
      </c>
      <c r="G10">
        <v>17312</v>
      </c>
      <c r="H10">
        <v>14629</v>
      </c>
      <c r="I10">
        <v>12490</v>
      </c>
      <c r="J10">
        <v>11669</v>
      </c>
      <c r="K10">
        <v>11643</v>
      </c>
      <c r="L10">
        <v>12509</v>
      </c>
      <c r="M10">
        <v>10927</v>
      </c>
      <c r="N10">
        <v>7480</v>
      </c>
      <c r="O10">
        <v>15889</v>
      </c>
      <c r="P10">
        <f>SUM(B10:O10)</f>
        <v>442754</v>
      </c>
      <c r="R10" t="s">
        <v>15</v>
      </c>
    </row>
    <row r="11" spans="1:46">
      <c r="A11">
        <v>2024</v>
      </c>
      <c r="B11">
        <v>212478</v>
      </c>
      <c r="C11">
        <v>94680</v>
      </c>
      <c r="D11">
        <v>64527</v>
      </c>
      <c r="E11">
        <v>36046</v>
      </c>
      <c r="F11">
        <v>17530</v>
      </c>
      <c r="G11">
        <v>20926</v>
      </c>
      <c r="H11">
        <v>25797</v>
      </c>
      <c r="I11">
        <v>27104</v>
      </c>
      <c r="J11">
        <v>22879</v>
      </c>
      <c r="K11">
        <v>21865</v>
      </c>
      <c r="L11">
        <v>20946</v>
      </c>
      <c r="M11">
        <v>19879</v>
      </c>
      <c r="N11">
        <v>18361</v>
      </c>
      <c r="O11">
        <v>29142</v>
      </c>
      <c r="P11">
        <f>SUM(B11:O11)</f>
        <v>632160</v>
      </c>
      <c r="R11">
        <f>C11*100/P11</f>
        <v>14.977220956719817</v>
      </c>
    </row>
    <row r="13" spans="1:46">
      <c r="B13" t="s">
        <v>0</v>
      </c>
      <c r="C13" t="s">
        <v>1</v>
      </c>
      <c r="D13" t="s">
        <v>2</v>
      </c>
      <c r="E13" t="s">
        <v>3</v>
      </c>
      <c r="F13" t="s">
        <v>4</v>
      </c>
      <c r="G13" t="s">
        <v>5</v>
      </c>
      <c r="H13" t="s">
        <v>6</v>
      </c>
      <c r="I13" t="s">
        <v>7</v>
      </c>
      <c r="J13" t="s">
        <v>8</v>
      </c>
      <c r="K13" t="s">
        <v>9</v>
      </c>
      <c r="L13" t="s">
        <v>10</v>
      </c>
      <c r="M13" t="s">
        <v>11</v>
      </c>
      <c r="N13" t="s">
        <v>12</v>
      </c>
      <c r="O13" t="s">
        <v>13</v>
      </c>
    </row>
    <row r="14" spans="1:46">
      <c r="A14">
        <v>2015</v>
      </c>
      <c r="B14" s="13">
        <f>B10*10000/B6</f>
        <v>5828.4331669223839</v>
      </c>
      <c r="C14" s="13">
        <f t="shared" ref="C14:O15" si="0">C10*10000/C6</f>
        <v>1511.2313499546294</v>
      </c>
      <c r="D14" s="13">
        <f t="shared" si="0"/>
        <v>1171.8113952172653</v>
      </c>
      <c r="E14" s="13">
        <f t="shared" si="0"/>
        <v>802.7725054229935</v>
      </c>
      <c r="F14" s="13">
        <f t="shared" si="0"/>
        <v>561.66435161833522</v>
      </c>
      <c r="G14" s="13">
        <f t="shared" si="0"/>
        <v>577.81011568217775</v>
      </c>
      <c r="H14" s="13">
        <f t="shared" si="0"/>
        <v>580.79013502407884</v>
      </c>
      <c r="I14" s="13">
        <f t="shared" si="0"/>
        <v>558.34953843402843</v>
      </c>
      <c r="J14" s="13">
        <f t="shared" si="0"/>
        <v>578.08250395081666</v>
      </c>
      <c r="K14" s="13">
        <f t="shared" si="0"/>
        <v>666.29278426031374</v>
      </c>
      <c r="L14" s="13">
        <f t="shared" si="0"/>
        <v>830.224995022234</v>
      </c>
      <c r="M14" s="13">
        <f t="shared" si="0"/>
        <v>954.65664861086839</v>
      </c>
      <c r="N14" s="13">
        <f t="shared" si="0"/>
        <v>1143.3812289819627</v>
      </c>
      <c r="O14" s="13">
        <f t="shared" si="0"/>
        <v>1380.559730995473</v>
      </c>
      <c r="P14" t="s">
        <v>16</v>
      </c>
    </row>
    <row r="15" spans="1:46">
      <c r="A15">
        <v>2024</v>
      </c>
      <c r="B15" s="13">
        <f>B11*10000/B7</f>
        <v>6108.46303781602</v>
      </c>
      <c r="C15" s="13">
        <f t="shared" si="0"/>
        <v>2444.2347632244382</v>
      </c>
      <c r="D15" s="13">
        <f t="shared" si="0"/>
        <v>1799.3516678866465</v>
      </c>
      <c r="E15" s="13">
        <f t="shared" si="0"/>
        <v>1401.0089938822944</v>
      </c>
      <c r="F15" s="13">
        <f t="shared" si="0"/>
        <v>836.25521765056646</v>
      </c>
      <c r="G15" s="13">
        <f t="shared" si="0"/>
        <v>936.43090320429781</v>
      </c>
      <c r="H15" s="13">
        <f t="shared" si="0"/>
        <v>969.12162200237049</v>
      </c>
      <c r="I15" s="13">
        <f t="shared" si="0"/>
        <v>961.91417513836564</v>
      </c>
      <c r="J15" s="13">
        <f t="shared" si="0"/>
        <v>979.08861182018734</v>
      </c>
      <c r="K15" s="13">
        <f t="shared" si="0"/>
        <v>1045.267017558956</v>
      </c>
      <c r="L15" s="13">
        <f t="shared" si="0"/>
        <v>1149.6505108551576</v>
      </c>
      <c r="M15" s="13">
        <f t="shared" si="0"/>
        <v>1296.142348104753</v>
      </c>
      <c r="N15" s="13">
        <f t="shared" si="0"/>
        <v>1441.2314165057537</v>
      </c>
      <c r="O15" s="13">
        <f t="shared" si="0"/>
        <v>1608.1006511422581</v>
      </c>
    </row>
    <row r="17" spans="2:21">
      <c r="B17" s="13">
        <f>B15/B14</f>
        <v>1.048045480298696</v>
      </c>
      <c r="C17" s="13">
        <f t="shared" ref="C17:O17" si="1">C15/C14</f>
        <v>1.6173796045839173</v>
      </c>
      <c r="D17" s="13">
        <f t="shared" si="1"/>
        <v>1.5355300991530545</v>
      </c>
      <c r="E17" s="13">
        <f t="shared" si="1"/>
        <v>1.7452129767997979</v>
      </c>
      <c r="F17" s="13">
        <f t="shared" si="1"/>
        <v>1.4888878299665038</v>
      </c>
      <c r="G17" s="13">
        <f t="shared" si="1"/>
        <v>1.6206550868337135</v>
      </c>
      <c r="H17" s="13">
        <f t="shared" si="1"/>
        <v>1.6686261758943133</v>
      </c>
      <c r="I17" s="13">
        <f t="shared" si="1"/>
        <v>1.7227813563456904</v>
      </c>
      <c r="J17" s="13">
        <f t="shared" si="1"/>
        <v>1.6936831769319356</v>
      </c>
      <c r="K17" s="13">
        <f t="shared" si="1"/>
        <v>1.5687803353886853</v>
      </c>
      <c r="L17" s="13">
        <f t="shared" si="1"/>
        <v>1.3847457228439251</v>
      </c>
      <c r="M17" s="13">
        <f t="shared" si="1"/>
        <v>1.3577052545444315</v>
      </c>
      <c r="N17" s="13">
        <f t="shared" si="1"/>
        <v>1.2604994554519573</v>
      </c>
      <c r="O17" s="13">
        <f t="shared" si="1"/>
        <v>1.1648178742564896</v>
      </c>
    </row>
    <row r="18" spans="2:21">
      <c r="U18" s="13"/>
    </row>
    <row r="21" spans="2:21">
      <c r="U21" s="13"/>
    </row>
  </sheetData>
  <mergeCells count="4">
    <mergeCell ref="X3:X4"/>
    <mergeCell ref="Y3:Y4"/>
    <mergeCell ref="Z3:Z4"/>
    <mergeCell ref="AB3:AT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2025-06-12T06:08:17Z</dcterms:created>
  <dcterms:modified xsi:type="dcterms:W3CDTF">2025-06-12T06:12:25Z</dcterms:modified>
</cp:coreProperties>
</file>